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'0503738'!$C$78:$N$87</definedName>
    <definedName name="T_22018007222" localSheetId="0">'0503738'!$B$24:$V$24</definedName>
    <definedName name="T_22018007241" localSheetId="0">'0503738'!$B$49:$V$49</definedName>
    <definedName name="T_22018007260" localSheetId="0">'0503738'!$B$27:$V$27</definedName>
    <definedName name="T_22018007279" localSheetId="0">'0503738'!$B$52:$V$52</definedName>
    <definedName name="T_22018007298" localSheetId="0">'0503738'!$B$42:$V$42</definedName>
    <definedName name="T_22018007317" localSheetId="0">'0503738'!$B$39:$V$39</definedName>
    <definedName name="T_22018007336" localSheetId="0">'0503738'!$B$45:$V$45</definedName>
    <definedName name="TR_22018007212" localSheetId="0">'0503738'!$C$78:$N$87</definedName>
    <definedName name="TR_22018007222_1817689179" localSheetId="0">'0503738'!$B$24:$V$24</definedName>
    <definedName name="TR_22018007241" localSheetId="0">'0503738'!$B$49:$V$49</definedName>
    <definedName name="TR_22018007260" localSheetId="0">'0503738'!$B$27:$V$27</definedName>
    <definedName name="TR_22018007279" localSheetId="0">'0503738'!$B$52:$V$52</definedName>
    <definedName name="TR_22018007298" localSheetId="0">'0503738'!$B$42:$V$42</definedName>
    <definedName name="TR_22018007317" localSheetId="0">'0503738'!$B$39:$V$39</definedName>
    <definedName name="TR_22018007336" localSheetId="0">'0503738'!$B$45:$V$45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R23" s="1"/>
  <c r="R62" s="1"/>
  <c r="Q24"/>
  <c r="Q23" s="1"/>
  <c r="P23"/>
  <c r="P62" s="1"/>
  <c r="O23"/>
  <c r="O62" s="1"/>
  <c r="N23"/>
  <c r="N62" s="1"/>
  <c r="M23"/>
  <c r="M62" s="1"/>
  <c r="L23"/>
  <c r="L62" s="1"/>
  <c r="I23"/>
  <c r="Q62" l="1"/>
</calcChain>
</file>

<file path=xl/sharedStrings.xml><?xml version="1.0" encoding="utf-8"?>
<sst xmlns="http://schemas.openxmlformats.org/spreadsheetml/2006/main" count="234" uniqueCount="142">
  <si>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</si>
  <si>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</si>
  <si>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</si>
  <si>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</si>
  <si>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</si>
  <si>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</si>
  <si>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</si>
  <si>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</si>
  <si>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</si>
  <si>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</si>
  <si>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</si>
  <si>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</si>
  <si>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</si>
  <si>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</si>
  <si>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</si>
  <si>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</si>
  <si>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</si>
  <si>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</si>
  <si>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</si>
  <si>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</si>
  <si>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</si>
  <si>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</si>
  <si>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</si>
  <si>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</si>
  <si>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</si>
  <si>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</si>
  <si>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</si>
  <si>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</si>
  <si>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</si>
  <si>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</si>
  <si>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</si>
  <si>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</si>
  <si>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</si>
  <si>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</si>
  <si>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</si>
  <si>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</si>
  <si>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</si>
  <si>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</si>
  <si>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</si>
  <si>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</si>
  <si>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</si>
  <si>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</si>
  <si>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</si>
  <si>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</si>
  <si>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</si>
  <si>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</si>
  <si>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</si>
  <si>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</si>
  <si>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</si>
  <si>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</si>
  <si>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</si>
  <si>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</si>
  <si>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</si>
  <si>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</si>
  <si>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</si>
  <si>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</si>
  <si>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</si>
  <si>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</si>
  <si>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</si>
  <si>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</si>
  <si>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</si>
  <si>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</si>
  <si>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</si>
  <si>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</si>
  <si>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</si>
  <si>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</si>
  <si>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</si>
  <si>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</si>
  <si>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</si>
  <si>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</si>
  <si>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</si>
  <si>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</si>
  <si>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</si>
  <si>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</si>
  <si>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</si>
  <si>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</si>
  <si>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</si>
  <si>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</si>
  <si>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</si>
  <si>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</si>
  <si>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</si>
  <si>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</si>
  <si>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</si>
  <si>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</si>
  <si>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</si>
  <si>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</si>
  <si>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</si>
  <si>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</si>
  <si>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</si>
  <si>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</si>
  <si>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</si>
  <si>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</si>
  <si>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</si>
  <si>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</si>
  <si>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</si>
  <si>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</si>
  <si>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</si>
  <si>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</si>
  <si>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</si>
  <si>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</si>
  <si>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</si>
  <si>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</si>
  <si>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</si>
  <si>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</si>
  <si>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</si>
  <si>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</si>
  <si>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</si>
  <si>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</si>
  <si>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</si>
  <si>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</si>
  <si>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</si>
  <si>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</si>
  <si>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</si>
  <si>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</si>
  <si>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</si>
  <si>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</si>
  <si>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</si>
  <si>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</si>
  <si>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</si>
  <si>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</si>
  <si>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</si>
  <si>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</si>
  <si>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</si>
  <si>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</si>
  <si>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</si>
  <si>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</si>
  <si>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</si>
  <si>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</si>
  <si>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</si>
  <si>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</si>
  <si>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</si>
  <si>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</si>
  <si>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</si>
  <si>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</si>
  <si>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</si>
  <si>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</si>
  <si>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(руководитель централизованной 
бухгалтерии)</t>
  </si>
  <si>
    <t>директор</t>
  </si>
  <si>
    <t>главный специалист</t>
  </si>
  <si>
    <t>Логвинова Т.Н.</t>
  </si>
  <si>
    <t>47-36-02</t>
  </si>
  <si>
    <t>"31" января 2022г.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</si>
</sst>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8"/>
  <sheetViews>
    <sheetView tabSelected="1" topLeftCell="A51" workbookViewId="0">
      <selection activeCell="L91" sqref="L9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134</v>
      </c>
      <c r="S10" s="7"/>
      <c r="T10" s="7" t="s">
        <v>29</v>
      </c>
      <c r="U10" s="7"/>
    </row>
    <row r="11" spans="2:21" ht="15" customHeight="1">
      <c r="B11" s="245" t="s">
        <v>30</v>
      </c>
      <c r="C11" s="245"/>
      <c r="D11" s="245"/>
      <c r="E11" s="245"/>
      <c r="F11" s="12"/>
      <c r="G11" s="28"/>
      <c r="H11" s="248" t="s">
        <v>31</v>
      </c>
      <c r="I11" s="248"/>
      <c r="J11" s="248"/>
      <c r="K11" s="248"/>
      <c r="L11" s="248"/>
      <c r="M11" s="248"/>
      <c r="N11" s="248"/>
      <c r="O11" s="248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45" t="s">
        <v>36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37</v>
      </c>
      <c r="T12" s="7" t="s">
        <v>38</v>
      </c>
      <c r="U12" s="7"/>
    </row>
    <row r="13" spans="2:21" ht="15" customHeight="1">
      <c r="B13" s="245" t="s">
        <v>39</v>
      </c>
      <c r="C13" s="245"/>
      <c r="D13" s="245"/>
      <c r="E13" s="245"/>
      <c r="F13" s="12"/>
      <c r="G13" s="28"/>
      <c r="H13" s="248" t="s">
        <v>40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41</v>
      </c>
      <c r="U13" s="7"/>
    </row>
    <row r="14" spans="2:21" ht="12.75" customHeight="1">
      <c r="B14" s="245" t="s">
        <v>42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45" t="s">
        <v>45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77" t="s">
        <v>50</v>
      </c>
      <c r="C17" s="196" t="s">
        <v>51</v>
      </c>
      <c r="D17" s="188" t="s">
        <v>52</v>
      </c>
      <c r="E17" s="215"/>
      <c r="F17" s="215"/>
      <c r="G17" s="215"/>
      <c r="H17" s="193"/>
      <c r="I17" s="188" t="s">
        <v>53</v>
      </c>
      <c r="J17" s="215"/>
      <c r="K17" s="193"/>
      <c r="L17" s="175" t="s">
        <v>54</v>
      </c>
      <c r="M17" s="176"/>
      <c r="N17" s="176"/>
      <c r="O17" s="177"/>
      <c r="P17" s="186" t="s">
        <v>55</v>
      </c>
      <c r="Q17" s="175" t="s">
        <v>56</v>
      </c>
      <c r="R17" s="176"/>
      <c r="S17" s="7"/>
      <c r="T17" s="39" t="s">
        <v>57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58</v>
      </c>
      <c r="M18" s="191" t="s">
        <v>59</v>
      </c>
      <c r="N18" s="192"/>
      <c r="O18" s="193" t="s">
        <v>60</v>
      </c>
      <c r="P18" s="187"/>
      <c r="Q18" s="196" t="s">
        <v>61</v>
      </c>
      <c r="R18" s="188" t="s">
        <v>62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63</v>
      </c>
      <c r="N19" s="196" t="s">
        <v>64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3" t="s">
        <v>26</v>
      </c>
      <c r="E22" s="234"/>
      <c r="F22" s="234"/>
      <c r="G22" s="234"/>
      <c r="H22" s="235"/>
      <c r="I22" s="175" t="s">
        <v>67</v>
      </c>
      <c r="J22" s="176"/>
      <c r="K22" s="177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78" t="s">
        <v>76</v>
      </c>
      <c r="E23" s="179"/>
      <c r="F23" s="179"/>
      <c r="G23" s="179"/>
      <c r="H23" s="180"/>
      <c r="I23" s="236">
        <f>SUM(I24:I25)</f>
        <v>837959</v>
      </c>
      <c r="J23" s="237"/>
      <c r="K23" s="238"/>
      <c r="L23" s="51">
        <f t="shared" ref="L23:R23" si="0">SUM(L24:L25)</f>
        <v>0</v>
      </c>
      <c r="M23" s="52">
        <f t="shared" si="0"/>
        <v>456040.95</v>
      </c>
      <c r="N23" s="53">
        <f t="shared" si="0"/>
        <v>0</v>
      </c>
      <c r="O23" s="52">
        <f t="shared" si="0"/>
        <v>456040.95</v>
      </c>
      <c r="P23" s="52">
        <f t="shared" si="0"/>
        <v>456040.95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9">
        <v>837959</v>
      </c>
      <c r="J24" s="240"/>
      <c r="K24" s="241"/>
      <c r="L24" s="60">
        <v>0</v>
      </c>
      <c r="M24" s="60">
        <v>456040.95</v>
      </c>
      <c r="N24" s="61">
        <v>0</v>
      </c>
      <c r="O24" s="62">
        <v>456040.95</v>
      </c>
      <c r="P24" s="60">
        <v>456040.95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2"/>
      <c r="J25" s="243"/>
      <c r="K25" s="244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82</v>
      </c>
      <c r="C26" s="74" t="s">
        <v>83</v>
      </c>
      <c r="D26" s="201" t="s">
        <v>76</v>
      </c>
      <c r="E26" s="202"/>
      <c r="F26" s="202"/>
      <c r="G26" s="202"/>
      <c r="H26" s="203"/>
      <c r="I26" s="224">
        <f t="shared" ref="I26:R26" si="1">SUM(I27:I28)</f>
        <v>0</v>
      </c>
      <c r="J26" s="225">
        <f t="shared" si="1"/>
        <v>0</v>
      </c>
      <c r="K26" s="226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83</v>
      </c>
      <c r="D27" s="81"/>
      <c r="E27" s="82"/>
      <c r="F27" s="82"/>
      <c r="G27" s="82"/>
      <c r="H27" s="83"/>
      <c r="I27" s="227"/>
      <c r="J27" s="228"/>
      <c r="K27" s="229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0"/>
      <c r="J28" s="231"/>
      <c r="K28" s="232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84</v>
      </c>
      <c r="S29" s="48"/>
      <c r="T29" s="48"/>
      <c r="U29" s="48"/>
      <c r="V29" s="48"/>
    </row>
    <row r="30" spans="2:22" ht="15" customHeight="1">
      <c r="B30" s="177" t="s">
        <v>50</v>
      </c>
      <c r="C30" s="196" t="s">
        <v>51</v>
      </c>
      <c r="D30" s="188" t="s">
        <v>85</v>
      </c>
      <c r="E30" s="215"/>
      <c r="F30" s="215"/>
      <c r="G30" s="215"/>
      <c r="H30" s="193"/>
      <c r="I30" s="188" t="s">
        <v>86</v>
      </c>
      <c r="J30" s="215"/>
      <c r="K30" s="193"/>
      <c r="L30" s="175" t="s">
        <v>54</v>
      </c>
      <c r="M30" s="176"/>
      <c r="N30" s="176"/>
      <c r="O30" s="177"/>
      <c r="P30" s="186" t="s">
        <v>55</v>
      </c>
      <c r="Q30" s="175" t="s">
        <v>56</v>
      </c>
      <c r="R30" s="176"/>
      <c r="S30" s="48"/>
      <c r="T30" s="48"/>
      <c r="U30" s="48"/>
      <c r="V30" s="48"/>
    </row>
    <row r="31" spans="2:22">
      <c r="B31" s="213"/>
      <c r="C31" s="197"/>
      <c r="D31" s="189"/>
      <c r="E31" s="216"/>
      <c r="F31" s="216"/>
      <c r="G31" s="216"/>
      <c r="H31" s="194"/>
      <c r="I31" s="189"/>
      <c r="J31" s="216"/>
      <c r="K31" s="194"/>
      <c r="L31" s="188" t="s">
        <v>58</v>
      </c>
      <c r="M31" s="191" t="s">
        <v>59</v>
      </c>
      <c r="N31" s="192"/>
      <c r="O31" s="193" t="s">
        <v>60</v>
      </c>
      <c r="P31" s="187"/>
      <c r="Q31" s="196" t="s">
        <v>61</v>
      </c>
      <c r="R31" s="188" t="s">
        <v>62</v>
      </c>
      <c r="S31" s="48"/>
      <c r="T31" s="48"/>
      <c r="U31" s="48"/>
      <c r="V31" s="48"/>
    </row>
    <row r="32" spans="2:22">
      <c r="B32" s="213"/>
      <c r="C32" s="197"/>
      <c r="D32" s="189"/>
      <c r="E32" s="216"/>
      <c r="F32" s="216"/>
      <c r="G32" s="216"/>
      <c r="H32" s="194"/>
      <c r="I32" s="189"/>
      <c r="J32" s="216"/>
      <c r="K32" s="194"/>
      <c r="L32" s="189"/>
      <c r="M32" s="196" t="s">
        <v>63</v>
      </c>
      <c r="N32" s="196" t="s">
        <v>64</v>
      </c>
      <c r="O32" s="194"/>
      <c r="P32" s="187"/>
      <c r="Q32" s="197"/>
      <c r="R32" s="198"/>
      <c r="S32" s="48"/>
      <c r="T32" s="48"/>
      <c r="U32" s="48"/>
      <c r="V32" s="48"/>
    </row>
    <row r="33" spans="2:22">
      <c r="B33" s="213"/>
      <c r="C33" s="197"/>
      <c r="D33" s="189"/>
      <c r="E33" s="216"/>
      <c r="F33" s="216"/>
      <c r="G33" s="216"/>
      <c r="H33" s="194"/>
      <c r="I33" s="189"/>
      <c r="J33" s="216"/>
      <c r="K33" s="194"/>
      <c r="L33" s="189"/>
      <c r="M33" s="197"/>
      <c r="N33" s="199"/>
      <c r="O33" s="194"/>
      <c r="P33" s="187"/>
      <c r="Q33" s="197"/>
      <c r="R33" s="198"/>
      <c r="S33" s="48"/>
      <c r="T33" s="48"/>
      <c r="U33" s="48"/>
      <c r="V33" s="48"/>
    </row>
    <row r="34" spans="2:22">
      <c r="B34" s="213"/>
      <c r="C34" s="214"/>
      <c r="D34" s="190"/>
      <c r="E34" s="217"/>
      <c r="F34" s="217"/>
      <c r="G34" s="217"/>
      <c r="H34" s="195"/>
      <c r="I34" s="190"/>
      <c r="J34" s="217"/>
      <c r="K34" s="195"/>
      <c r="L34" s="190"/>
      <c r="M34" s="197"/>
      <c r="N34" s="200"/>
      <c r="O34" s="195"/>
      <c r="P34" s="187"/>
      <c r="Q34" s="197"/>
      <c r="R34" s="198"/>
      <c r="S34" s="48"/>
      <c r="T34" s="48"/>
      <c r="U34" s="48"/>
      <c r="V34" s="48"/>
    </row>
    <row r="35" spans="2:22" ht="15.75" thickBot="1">
      <c r="B35" s="41" t="s">
        <v>65</v>
      </c>
      <c r="C35" s="44" t="s">
        <v>66</v>
      </c>
      <c r="D35" s="172" t="s">
        <v>26</v>
      </c>
      <c r="E35" s="173"/>
      <c r="F35" s="173"/>
      <c r="G35" s="173"/>
      <c r="H35" s="174"/>
      <c r="I35" s="175" t="s">
        <v>67</v>
      </c>
      <c r="J35" s="176"/>
      <c r="K35" s="177"/>
      <c r="L35" s="43" t="s">
        <v>7</v>
      </c>
      <c r="M35" s="44" t="s">
        <v>68</v>
      </c>
      <c r="N35" s="45" t="s">
        <v>69</v>
      </c>
      <c r="O35" s="44" t="s">
        <v>70</v>
      </c>
      <c r="P35" s="46" t="s">
        <v>71</v>
      </c>
      <c r="Q35" s="44" t="s">
        <v>72</v>
      </c>
      <c r="R35" s="47" t="s">
        <v>73</v>
      </c>
      <c r="S35" s="48"/>
      <c r="T35" s="48"/>
      <c r="U35" s="48"/>
      <c r="V35" s="48"/>
    </row>
    <row r="36" spans="2:22" ht="57">
      <c r="B36" s="103" t="s">
        <v>87</v>
      </c>
      <c r="C36" s="50" t="s">
        <v>88</v>
      </c>
      <c r="D36" s="178" t="s">
        <v>76</v>
      </c>
      <c r="E36" s="179"/>
      <c r="F36" s="179"/>
      <c r="G36" s="179"/>
      <c r="H36" s="180"/>
      <c r="I36" s="222">
        <f>I37+I61</f>
        <v>1653106</v>
      </c>
      <c r="J36" s="222"/>
      <c r="K36" s="222"/>
      <c r="L36" s="52">
        <f>L37+L61</f>
        <v>0</v>
      </c>
      <c r="M36" s="52">
        <f>M37+M61</f>
        <v>381918.05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381918.05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89</v>
      </c>
      <c r="C37" s="74" t="s">
        <v>90</v>
      </c>
      <c r="D37" s="201"/>
      <c r="E37" s="202"/>
      <c r="F37" s="202"/>
      <c r="G37" s="202"/>
      <c r="H37" s="203"/>
      <c r="I37" s="223">
        <v>1653106</v>
      </c>
      <c r="J37" s="223"/>
      <c r="K37" s="223"/>
      <c r="L37" s="105">
        <v>0</v>
      </c>
      <c r="M37" s="105">
        <v>381918.05</v>
      </c>
      <c r="N37" s="105">
        <v>0</v>
      </c>
      <c r="O37" s="105">
        <v>0</v>
      </c>
      <c r="P37" s="106" t="s">
        <v>76</v>
      </c>
      <c r="Q37" s="107">
        <f>M37</f>
        <v>381918.05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91</v>
      </c>
      <c r="C38" s="74" t="s">
        <v>92</v>
      </c>
      <c r="D38" s="201" t="s">
        <v>76</v>
      </c>
      <c r="E38" s="202"/>
      <c r="F38" s="202"/>
      <c r="G38" s="202"/>
      <c r="H38" s="203"/>
      <c r="I38" s="221">
        <v>0</v>
      </c>
      <c r="J38" s="221"/>
      <c r="K38" s="221"/>
      <c r="L38" s="110">
        <v>0</v>
      </c>
      <c r="M38" s="110">
        <v>0</v>
      </c>
      <c r="N38" s="110">
        <v>0</v>
      </c>
      <c r="O38" s="110">
        <v>0</v>
      </c>
      <c r="P38" s="106" t="s">
        <v>76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92</v>
      </c>
      <c r="D39" s="114"/>
      <c r="E39" s="115"/>
      <c r="F39" s="115"/>
      <c r="G39" s="115"/>
      <c r="H39" s="116"/>
      <c r="I39" s="207"/>
      <c r="J39" s="208"/>
      <c r="K39" s="209"/>
      <c r="L39" s="117"/>
      <c r="M39" s="117"/>
      <c r="N39" s="117"/>
      <c r="O39" s="117"/>
      <c r="P39" s="118" t="s">
        <v>76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4"/>
      <c r="J40" s="205"/>
      <c r="K40" s="206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93</v>
      </c>
      <c r="C41" s="74" t="s">
        <v>94</v>
      </c>
      <c r="D41" s="201" t="s">
        <v>76</v>
      </c>
      <c r="E41" s="202"/>
      <c r="F41" s="202"/>
      <c r="G41" s="202"/>
      <c r="H41" s="203"/>
      <c r="I41" s="204">
        <v>0</v>
      </c>
      <c r="J41" s="205"/>
      <c r="K41" s="206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94</v>
      </c>
      <c r="D42" s="114"/>
      <c r="E42" s="115"/>
      <c r="F42" s="115"/>
      <c r="G42" s="115"/>
      <c r="H42" s="116"/>
      <c r="I42" s="207"/>
      <c r="J42" s="208"/>
      <c r="K42" s="209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4"/>
      <c r="J43" s="205"/>
      <c r="K43" s="206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95</v>
      </c>
      <c r="C44" s="74" t="s">
        <v>96</v>
      </c>
      <c r="D44" s="201" t="s">
        <v>76</v>
      </c>
      <c r="E44" s="202"/>
      <c r="F44" s="202"/>
      <c r="G44" s="202"/>
      <c r="H44" s="203"/>
      <c r="I44" s="204">
        <v>0</v>
      </c>
      <c r="J44" s="205"/>
      <c r="K44" s="206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96</v>
      </c>
      <c r="D45" s="114"/>
      <c r="E45" s="115"/>
      <c r="F45" s="115"/>
      <c r="G45" s="115"/>
      <c r="H45" s="116"/>
      <c r="I45" s="207"/>
      <c r="J45" s="208"/>
      <c r="K45" s="209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4"/>
      <c r="J46" s="205"/>
      <c r="K46" s="206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97</v>
      </c>
      <c r="C47" s="74" t="s">
        <v>98</v>
      </c>
      <c r="D47" s="201" t="s">
        <v>76</v>
      </c>
      <c r="E47" s="202"/>
      <c r="F47" s="202"/>
      <c r="G47" s="202"/>
      <c r="H47" s="203"/>
      <c r="I47" s="218">
        <f>I48+I51</f>
        <v>0</v>
      </c>
      <c r="J47" s="219"/>
      <c r="K47" s="220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76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99</v>
      </c>
      <c r="C48" s="74" t="s">
        <v>100</v>
      </c>
      <c r="D48" s="201" t="s">
        <v>76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100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101</v>
      </c>
      <c r="C51" s="74" t="s">
        <v>102</v>
      </c>
      <c r="D51" s="201" t="s">
        <v>76</v>
      </c>
      <c r="E51" s="202"/>
      <c r="F51" s="202"/>
      <c r="G51" s="202"/>
      <c r="H51" s="203"/>
      <c r="I51" s="204">
        <v>0</v>
      </c>
      <c r="J51" s="205"/>
      <c r="K51" s="206"/>
      <c r="L51" s="110">
        <v>0</v>
      </c>
      <c r="M51" s="105">
        <v>0</v>
      </c>
      <c r="N51" s="110">
        <v>0</v>
      </c>
      <c r="O51" s="110">
        <v>0</v>
      </c>
      <c r="P51" s="106" t="s">
        <v>76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102</v>
      </c>
      <c r="D52" s="114"/>
      <c r="E52" s="115"/>
      <c r="F52" s="115"/>
      <c r="G52" s="115"/>
      <c r="H52" s="116"/>
      <c r="I52" s="207"/>
      <c r="J52" s="208"/>
      <c r="K52" s="209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0"/>
      <c r="J53" s="211"/>
      <c r="K53" s="212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103</v>
      </c>
      <c r="S54" s="40"/>
      <c r="T54" s="134" t="s">
        <v>104</v>
      </c>
      <c r="U54" s="134"/>
      <c r="V54" s="48"/>
    </row>
    <row r="55" spans="2:22" ht="15" customHeight="1">
      <c r="B55" s="177" t="s">
        <v>50</v>
      </c>
      <c r="C55" s="196" t="s">
        <v>51</v>
      </c>
      <c r="D55" s="188" t="s">
        <v>52</v>
      </c>
      <c r="E55" s="215"/>
      <c r="F55" s="215"/>
      <c r="G55" s="215"/>
      <c r="H55" s="193"/>
      <c r="I55" s="188" t="s">
        <v>86</v>
      </c>
      <c r="J55" s="215"/>
      <c r="K55" s="193"/>
      <c r="L55" s="175" t="s">
        <v>54</v>
      </c>
      <c r="M55" s="176"/>
      <c r="N55" s="176"/>
      <c r="O55" s="177"/>
      <c r="P55" s="186" t="s">
        <v>55</v>
      </c>
      <c r="Q55" s="175" t="s">
        <v>56</v>
      </c>
      <c r="R55" s="176"/>
      <c r="S55" s="40"/>
      <c r="T55" s="135">
        <v>0</v>
      </c>
      <c r="U55" s="135"/>
      <c r="V55" s="48"/>
    </row>
    <row r="56" spans="2:22">
      <c r="B56" s="213"/>
      <c r="C56" s="197"/>
      <c r="D56" s="189"/>
      <c r="E56" s="216"/>
      <c r="F56" s="216"/>
      <c r="G56" s="216"/>
      <c r="H56" s="194"/>
      <c r="I56" s="189"/>
      <c r="J56" s="216"/>
      <c r="K56" s="194"/>
      <c r="L56" s="188" t="s">
        <v>58</v>
      </c>
      <c r="M56" s="191" t="s">
        <v>59</v>
      </c>
      <c r="N56" s="192"/>
      <c r="O56" s="193" t="s">
        <v>60</v>
      </c>
      <c r="P56" s="187"/>
      <c r="Q56" s="196" t="s">
        <v>61</v>
      </c>
      <c r="R56" s="188" t="s">
        <v>62</v>
      </c>
      <c r="S56" s="40"/>
      <c r="T56" s="135">
        <v>0</v>
      </c>
      <c r="U56" s="135"/>
      <c r="V56" s="48"/>
    </row>
    <row r="57" spans="2:22">
      <c r="B57" s="213"/>
      <c r="C57" s="197"/>
      <c r="D57" s="189"/>
      <c r="E57" s="216"/>
      <c r="F57" s="216"/>
      <c r="G57" s="216"/>
      <c r="H57" s="194"/>
      <c r="I57" s="189"/>
      <c r="J57" s="216"/>
      <c r="K57" s="194"/>
      <c r="L57" s="189"/>
      <c r="M57" s="196" t="s">
        <v>63</v>
      </c>
      <c r="N57" s="196" t="s">
        <v>64</v>
      </c>
      <c r="O57" s="194"/>
      <c r="P57" s="187"/>
      <c r="Q57" s="197"/>
      <c r="R57" s="198"/>
      <c r="S57" s="40"/>
      <c r="T57" s="135">
        <v>0</v>
      </c>
      <c r="U57" s="135"/>
      <c r="V57" s="48"/>
    </row>
    <row r="58" spans="2:22">
      <c r="B58" s="213"/>
      <c r="C58" s="197"/>
      <c r="D58" s="189"/>
      <c r="E58" s="216"/>
      <c r="F58" s="216"/>
      <c r="G58" s="216"/>
      <c r="H58" s="194"/>
      <c r="I58" s="189"/>
      <c r="J58" s="216"/>
      <c r="K58" s="194"/>
      <c r="L58" s="189"/>
      <c r="M58" s="197"/>
      <c r="N58" s="199"/>
      <c r="O58" s="194"/>
      <c r="P58" s="187"/>
      <c r="Q58" s="197"/>
      <c r="R58" s="198"/>
      <c r="S58" s="40"/>
      <c r="T58" s="135">
        <v>0</v>
      </c>
      <c r="U58" s="135"/>
      <c r="V58" s="48"/>
    </row>
    <row r="59" spans="2:22">
      <c r="B59" s="213"/>
      <c r="C59" s="214"/>
      <c r="D59" s="190"/>
      <c r="E59" s="217"/>
      <c r="F59" s="217"/>
      <c r="G59" s="217"/>
      <c r="H59" s="195"/>
      <c r="I59" s="190"/>
      <c r="J59" s="217"/>
      <c r="K59" s="195"/>
      <c r="L59" s="190"/>
      <c r="M59" s="197"/>
      <c r="N59" s="200"/>
      <c r="O59" s="195"/>
      <c r="P59" s="187"/>
      <c r="Q59" s="197"/>
      <c r="R59" s="198"/>
      <c r="S59" s="40"/>
      <c r="T59" s="135">
        <v>0</v>
      </c>
      <c r="U59" s="135"/>
      <c r="V59" s="48"/>
    </row>
    <row r="60" spans="2:22" ht="15.75" thickBot="1">
      <c r="B60" s="41" t="s">
        <v>65</v>
      </c>
      <c r="C60" s="46" t="s">
        <v>66</v>
      </c>
      <c r="D60" s="172" t="s">
        <v>26</v>
      </c>
      <c r="E60" s="173"/>
      <c r="F60" s="173"/>
      <c r="G60" s="173"/>
      <c r="H60" s="174"/>
      <c r="I60" s="175" t="s">
        <v>67</v>
      </c>
      <c r="J60" s="176"/>
      <c r="K60" s="177"/>
      <c r="L60" s="43" t="s">
        <v>7</v>
      </c>
      <c r="M60" s="46" t="s">
        <v>68</v>
      </c>
      <c r="N60" s="45" t="s">
        <v>69</v>
      </c>
      <c r="O60" s="46" t="s">
        <v>70</v>
      </c>
      <c r="P60" s="46" t="s">
        <v>71</v>
      </c>
      <c r="Q60" s="46" t="s">
        <v>72</v>
      </c>
      <c r="R60" s="45" t="s">
        <v>73</v>
      </c>
      <c r="S60" s="40"/>
      <c r="T60" s="135">
        <v>0</v>
      </c>
      <c r="U60" s="135"/>
      <c r="V60" s="48"/>
    </row>
    <row r="61" spans="2:22" ht="34.5">
      <c r="B61" s="136" t="s">
        <v>105</v>
      </c>
      <c r="C61" s="50" t="s">
        <v>106</v>
      </c>
      <c r="D61" s="178"/>
      <c r="E61" s="179"/>
      <c r="F61" s="179"/>
      <c r="G61" s="179"/>
      <c r="H61" s="180"/>
      <c r="I61" s="181">
        <v>0</v>
      </c>
      <c r="J61" s="181"/>
      <c r="K61" s="181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107</v>
      </c>
      <c r="C62" s="127" t="s">
        <v>108</v>
      </c>
      <c r="D62" s="182" t="s">
        <v>76</v>
      </c>
      <c r="E62" s="183"/>
      <c r="F62" s="183"/>
      <c r="G62" s="183"/>
      <c r="H62" s="184"/>
      <c r="I62" s="185">
        <f>I23+I26+I36</f>
        <v>2491065</v>
      </c>
      <c r="J62" s="185"/>
      <c r="K62" s="185"/>
      <c r="L62" s="141">
        <f t="shared" ref="L62:R62" si="2">L23+L26+L36</f>
        <v>0</v>
      </c>
      <c r="M62" s="141">
        <f t="shared" si="2"/>
        <v>837959</v>
      </c>
      <c r="N62" s="141">
        <f t="shared" si="2"/>
        <v>0</v>
      </c>
      <c r="O62" s="141">
        <f t="shared" si="2"/>
        <v>456040.95</v>
      </c>
      <c r="P62" s="141">
        <f t="shared" si="2"/>
        <v>456040.95</v>
      </c>
      <c r="Q62" s="141">
        <f t="shared" si="2"/>
        <v>381918.05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109</v>
      </c>
      <c r="C64" s="143"/>
      <c r="D64" s="143"/>
      <c r="E64" s="143"/>
      <c r="F64" s="143"/>
      <c r="G64" s="143"/>
      <c r="H64" s="144"/>
      <c r="I64" s="169" t="s">
        <v>110</v>
      </c>
      <c r="J64" s="169"/>
      <c r="K64" s="169"/>
      <c r="L64" s="169"/>
      <c r="M64" s="171" t="s">
        <v>111</v>
      </c>
      <c r="N64" s="171"/>
      <c r="O64" s="145"/>
      <c r="P64" s="169" t="s">
        <v>112</v>
      </c>
      <c r="Q64" s="169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170" t="s">
        <v>114</v>
      </c>
      <c r="J65" s="170"/>
      <c r="K65" s="170"/>
      <c r="L65" s="170"/>
      <c r="M65" s="171" t="s">
        <v>115</v>
      </c>
      <c r="N65" s="171"/>
      <c r="O65" s="3" t="s">
        <v>113</v>
      </c>
      <c r="P65" s="168" t="s">
        <v>114</v>
      </c>
      <c r="Q65" s="168"/>
    </row>
    <row r="66" spans="2:18" s="48" customFormat="1" ht="12.75" customHeight="1"/>
    <row r="67" spans="2:18" s="258" customFormat="1" ht="30" customHeight="1">
      <c r="B67" s="258" t="s">
        <v>116</v>
      </c>
      <c r="C67" s="259"/>
      <c r="D67" s="259"/>
      <c r="E67" s="259"/>
      <c r="F67" s="259"/>
      <c r="G67" s="259"/>
      <c r="H67" s="260"/>
      <c r="I67" s="261" t="s">
        <v>43</v>
      </c>
      <c r="J67" s="261"/>
      <c r="K67" s="261"/>
      <c r="L67" s="261"/>
      <c r="M67" s="262" t="s">
        <v>117</v>
      </c>
      <c r="N67" s="262"/>
      <c r="O67" s="263" t="s">
        <v>135</v>
      </c>
      <c r="P67" s="261"/>
      <c r="Q67" s="261"/>
      <c r="R67" s="261"/>
    </row>
    <row r="68" spans="2:18" s="258" customFormat="1" ht="21" customHeight="1">
      <c r="B68" s="264" t="s">
        <v>136</v>
      </c>
      <c r="C68" s="259"/>
      <c r="D68" s="259"/>
      <c r="E68" s="259"/>
      <c r="F68" s="259"/>
      <c r="G68" s="259"/>
      <c r="H68" s="265" t="s">
        <v>113</v>
      </c>
      <c r="I68" s="266" t="s">
        <v>114</v>
      </c>
      <c r="J68" s="266"/>
      <c r="K68" s="266"/>
      <c r="L68" s="266"/>
      <c r="O68" s="267" t="s">
        <v>118</v>
      </c>
      <c r="P68" s="267"/>
      <c r="Q68" s="267"/>
      <c r="R68" s="267"/>
    </row>
    <row r="69" spans="2:18" s="258" customFormat="1" ht="33" customHeight="1">
      <c r="M69" s="268" t="s">
        <v>119</v>
      </c>
      <c r="N69" s="268"/>
      <c r="O69" s="269" t="s">
        <v>137</v>
      </c>
      <c r="P69" s="260"/>
      <c r="Q69" s="261" t="s">
        <v>120</v>
      </c>
      <c r="R69" s="261"/>
    </row>
    <row r="70" spans="2:18" s="258" customFormat="1" ht="12.75" customHeight="1">
      <c r="O70" s="265" t="s">
        <v>121</v>
      </c>
      <c r="P70" s="265" t="s">
        <v>113</v>
      </c>
      <c r="Q70" s="267" t="s">
        <v>114</v>
      </c>
      <c r="R70" s="267"/>
    </row>
    <row r="71" spans="2:18" s="258" customFormat="1" ht="12.75" customHeight="1">
      <c r="B71" s="258" t="s">
        <v>122</v>
      </c>
      <c r="C71" s="261" t="s">
        <v>138</v>
      </c>
      <c r="D71" s="261"/>
      <c r="E71" s="261"/>
      <c r="F71" s="261"/>
      <c r="G71" s="261"/>
      <c r="H71" s="261"/>
      <c r="I71" s="270"/>
      <c r="J71" s="270"/>
      <c r="K71" s="270"/>
      <c r="L71" s="261" t="s">
        <v>139</v>
      </c>
      <c r="M71" s="261"/>
      <c r="N71" s="261" t="s">
        <v>140</v>
      </c>
      <c r="O71" s="261"/>
    </row>
    <row r="72" spans="2:18" s="258" customFormat="1" ht="12.75" customHeight="1">
      <c r="C72" s="267" t="s">
        <v>121</v>
      </c>
      <c r="D72" s="267"/>
      <c r="E72" s="267"/>
      <c r="F72" s="267"/>
      <c r="G72" s="267"/>
      <c r="H72" s="267"/>
      <c r="I72" s="267" t="s">
        <v>113</v>
      </c>
      <c r="J72" s="267"/>
      <c r="K72" s="267"/>
      <c r="L72" s="267" t="s">
        <v>114</v>
      </c>
      <c r="M72" s="267"/>
      <c r="N72" s="267" t="s">
        <v>123</v>
      </c>
      <c r="O72" s="267"/>
    </row>
    <row r="73" spans="2:18" s="258" customFormat="1" ht="12.75" customHeight="1"/>
    <row r="74" spans="2:18" s="258" customFormat="1" ht="12.75" customHeight="1">
      <c r="B74" s="271" t="s">
        <v>141</v>
      </c>
      <c r="C74" s="271"/>
      <c r="D74" s="271"/>
      <c r="E74" s="271"/>
      <c r="F74" s="271"/>
      <c r="G74" s="271"/>
    </row>
    <row r="75" spans="2:18" s="48" customFormat="1" ht="12.75" hidden="1" customHeight="1" thickBot="1"/>
    <row r="76" spans="2:18" s="48" customFormat="1" ht="48" hidden="1" customHeight="1" thickTop="1" thickBot="1">
      <c r="C76" s="158"/>
      <c r="D76" s="159"/>
      <c r="E76" s="159"/>
      <c r="F76" s="159"/>
      <c r="G76" s="159"/>
      <c r="H76" s="159"/>
      <c r="I76" s="159"/>
      <c r="J76" s="159"/>
      <c r="K76" s="160" t="s">
        <v>124</v>
      </c>
      <c r="L76" s="160"/>
      <c r="M76" s="160"/>
      <c r="N76" s="161"/>
    </row>
    <row r="77" spans="2:18" ht="3.75" hidden="1" customHeight="1" thickTop="1" thickBot="1">
      <c r="C77" s="162"/>
      <c r="D77" s="162"/>
      <c r="E77" s="162"/>
      <c r="F77" s="162"/>
      <c r="G77" s="162"/>
      <c r="H77" s="162"/>
      <c r="I77" s="162"/>
      <c r="J77" s="162"/>
      <c r="K77" s="163"/>
      <c r="L77" s="163"/>
      <c r="M77" s="163"/>
      <c r="N77" s="163"/>
    </row>
    <row r="78" spans="2:18" ht="13.5" hidden="1" customHeight="1" thickTop="1">
      <c r="C78" s="164" t="s">
        <v>125</v>
      </c>
      <c r="D78" s="165"/>
      <c r="E78" s="165"/>
      <c r="F78" s="165"/>
      <c r="G78" s="165"/>
      <c r="H78" s="165"/>
      <c r="I78" s="165"/>
      <c r="J78" s="165"/>
      <c r="K78" s="166"/>
      <c r="L78" s="166"/>
      <c r="M78" s="166"/>
      <c r="N78" s="167"/>
    </row>
    <row r="79" spans="2:18" ht="13.5" hidden="1" customHeight="1">
      <c r="C79" s="146" t="s">
        <v>126</v>
      </c>
      <c r="D79" s="147"/>
      <c r="E79" s="147"/>
      <c r="F79" s="147"/>
      <c r="G79" s="147"/>
      <c r="H79" s="147"/>
      <c r="I79" s="147"/>
      <c r="J79" s="147"/>
      <c r="K79" s="156"/>
      <c r="L79" s="156"/>
      <c r="M79" s="156"/>
      <c r="N79" s="157"/>
    </row>
    <row r="80" spans="2:18" ht="13.5" hidden="1" customHeight="1">
      <c r="C80" s="146" t="s">
        <v>127</v>
      </c>
      <c r="D80" s="147"/>
      <c r="E80" s="147"/>
      <c r="F80" s="147"/>
      <c r="G80" s="147"/>
      <c r="H80" s="147"/>
      <c r="I80" s="147"/>
      <c r="J80" s="147"/>
      <c r="K80" s="148"/>
      <c r="L80" s="148"/>
      <c r="M80" s="148"/>
      <c r="N80" s="149"/>
    </row>
    <row r="81" spans="3:14" ht="13.5" hidden="1" customHeight="1">
      <c r="C81" s="146" t="s">
        <v>128</v>
      </c>
      <c r="D81" s="147"/>
      <c r="E81" s="147"/>
      <c r="F81" s="147"/>
      <c r="G81" s="147"/>
      <c r="H81" s="147"/>
      <c r="I81" s="147"/>
      <c r="J81" s="147"/>
      <c r="K81" s="148"/>
      <c r="L81" s="148"/>
      <c r="M81" s="148"/>
      <c r="N81" s="149"/>
    </row>
    <row r="82" spans="3:14" ht="13.5" hidden="1" customHeight="1">
      <c r="C82" s="146" t="s">
        <v>129</v>
      </c>
      <c r="D82" s="147"/>
      <c r="E82" s="147"/>
      <c r="F82" s="147"/>
      <c r="G82" s="147"/>
      <c r="H82" s="147"/>
      <c r="I82" s="147"/>
      <c r="J82" s="147"/>
      <c r="K82" s="148"/>
      <c r="L82" s="148"/>
      <c r="M82" s="148"/>
      <c r="N82" s="149"/>
    </row>
    <row r="83" spans="3:14" ht="13.5" hidden="1" customHeight="1">
      <c r="C83" s="146" t="s">
        <v>130</v>
      </c>
      <c r="D83" s="147"/>
      <c r="E83" s="147"/>
      <c r="F83" s="147"/>
      <c r="G83" s="147"/>
      <c r="H83" s="147"/>
      <c r="I83" s="147"/>
      <c r="J83" s="147"/>
      <c r="K83" s="156"/>
      <c r="L83" s="156"/>
      <c r="M83" s="156"/>
      <c r="N83" s="157"/>
    </row>
    <row r="84" spans="3:14" ht="13.5" hidden="1" customHeight="1">
      <c r="C84" s="146" t="s">
        <v>131</v>
      </c>
      <c r="D84" s="147"/>
      <c r="E84" s="147"/>
      <c r="F84" s="147"/>
      <c r="G84" s="147"/>
      <c r="H84" s="147"/>
      <c r="I84" s="147"/>
      <c r="J84" s="147"/>
      <c r="K84" s="156"/>
      <c r="L84" s="156"/>
      <c r="M84" s="156"/>
      <c r="N84" s="157"/>
    </row>
    <row r="85" spans="3:14" ht="13.5" hidden="1" customHeight="1">
      <c r="C85" s="146" t="s">
        <v>132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5.75" hidden="1" thickBot="1">
      <c r="C86" s="150" t="s">
        <v>133</v>
      </c>
      <c r="D86" s="151"/>
      <c r="E86" s="151"/>
      <c r="F86" s="151"/>
      <c r="G86" s="151"/>
      <c r="H86" s="151"/>
      <c r="I86" s="151"/>
      <c r="J86" s="151"/>
      <c r="K86" s="152"/>
      <c r="L86" s="152"/>
      <c r="M86" s="152"/>
      <c r="N86" s="153"/>
    </row>
    <row r="87" spans="3:14" ht="3.75" hidden="1" customHeight="1" thickTop="1">
      <c r="C87" s="154"/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5"/>
    </row>
    <row r="88" spans="3:14" hidden="1"/>
  </sheetData>
  <mergeCells count="151">
    <mergeCell ref="M1:R1"/>
    <mergeCell ref="C3:P3"/>
    <mergeCell ref="C4:P4"/>
    <mergeCell ref="K6:M6"/>
    <mergeCell ref="B7:E7"/>
    <mergeCell ref="H7:O7"/>
    <mergeCell ref="C72:H72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'0503738'!TR_22018007222_1817689179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2022-03-23T08:26:32Z</dcterms:created>
  <dcterms:modified xsi:type="dcterms:W3CDTF">2022-04-01T13:29:47Z</dcterms:modified>
</cp:coreProperties>
</file>