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22018003760" localSheetId="0">'0503730'!$F$136:$J$145</definedName>
    <definedName name="TR_22018003760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J115"/>
  <c r="J118" s="1"/>
  <c r="E115"/>
  <c r="E118" s="1"/>
  <c r="D115"/>
  <c r="D118" s="1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K103" s="1"/>
  <c r="G104"/>
  <c r="G103" s="1"/>
  <c r="J103"/>
  <c r="I103"/>
  <c r="I115" s="1"/>
  <c r="I118" s="1"/>
  <c r="H103"/>
  <c r="H115" s="1"/>
  <c r="H118" s="1"/>
  <c r="F103"/>
  <c r="F115" s="1"/>
  <c r="F118" s="1"/>
  <c r="E103"/>
  <c r="D103"/>
  <c r="K102"/>
  <c r="G102"/>
  <c r="K100"/>
  <c r="G100"/>
  <c r="K99"/>
  <c r="G99"/>
  <c r="K97"/>
  <c r="G97"/>
  <c r="K96"/>
  <c r="G96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G56"/>
  <c r="G55" s="1"/>
  <c r="G87" s="1"/>
  <c r="K55"/>
  <c r="K87" s="1"/>
  <c r="J55"/>
  <c r="J87" s="1"/>
  <c r="I55"/>
  <c r="I87" s="1"/>
  <c r="H55"/>
  <c r="H87" s="1"/>
  <c r="F55"/>
  <c r="F87" s="1"/>
  <c r="E55"/>
  <c r="E87" s="1"/>
  <c r="D55"/>
  <c r="D87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3" s="1"/>
  <c r="J88" s="1"/>
  <c r="I28"/>
  <c r="I53" s="1"/>
  <c r="H28"/>
  <c r="H53" s="1"/>
  <c r="H88" s="1"/>
  <c r="F28"/>
  <c r="F53" s="1"/>
  <c r="E28"/>
  <c r="E53" s="1"/>
  <c r="D28"/>
  <c r="D53" s="1"/>
  <c r="D88" s="1"/>
  <c r="K26"/>
  <c r="G26"/>
  <c r="K25"/>
  <c r="G25"/>
  <c r="K24"/>
  <c r="K28" s="1"/>
  <c r="K53" s="1"/>
  <c r="K88" s="1"/>
  <c r="G24"/>
  <c r="G28" s="1"/>
  <c r="G53" s="1"/>
  <c r="I88" l="1"/>
  <c r="E88"/>
  <c r="G115"/>
  <c r="G118" s="1"/>
  <c r="G88"/>
  <c r="F88"/>
  <c r="K115"/>
  <c r="K118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<sst xmlns="http://schemas.openxmlformats.org/spreadsheetml/2006/main" count="461" uniqueCount="277">
  <si>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</si>
  <si>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</si>
  <si>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</si>
  <si>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</si>
  <si>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</si>
  <si>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</si>
  <si>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</si>
  <si>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</si>
  <si>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</si>
  <si>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2022 г.</t>
  </si>
  <si>
    <t>Форма по ОКУД</t>
  </si>
  <si>
    <t>0503730</t>
  </si>
  <si>
    <t>01.01.2022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</si>
  <si>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</si>
  <si>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</si>
  <si>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</si>
  <si>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</si>
  <si>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</si>
  <si>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</si>
  <si>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</si>
  <si>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41897278</t>
  </si>
  <si>
    <t>3</t>
  </si>
  <si>
    <t>VID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</si>
  <si>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</si>
  <si>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ИНН</t>
  </si>
  <si>
    <t>3128032717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</si>
  <si>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</si>
  <si>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</si>
  <si>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</si>
  <si>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</si>
  <si>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</si>
  <si>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</si>
  <si>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</si>
  <si>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</si>
  <si>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</si>
  <si>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</si>
  <si>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</si>
  <si>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</si>
  <si>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</si>
  <si>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</si>
  <si>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</si>
  <si>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</si>
  <si>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</si>
  <si>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</si>
  <si>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</si>
  <si>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</si>
  <si>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</si>
  <si>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</si>
  <si>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</si>
  <si>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</si>
  <si>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</si>
  <si>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</si>
  <si>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</si>
  <si>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</si>
  <si>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</si>
  <si>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</si>
  <si>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</si>
  <si>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</si>
  <si>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</si>
  <si>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</si>
  <si>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</si>
  <si>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</si>
  <si>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</si>
  <si>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</si>
  <si>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</si>
  <si>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</si>
  <si>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</si>
  <si>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</si>
  <si>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</si>
  <si>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</si>
  <si>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</si>
  <si>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</si>
  <si>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</si>
  <si>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</si>
  <si>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</si>
  <si>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</si>
  <si>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</si>
  <si>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</si>
  <si>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</si>
  <si>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</si>
  <si>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</si>
  <si>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</si>
  <si>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</si>
  <si>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</si>
  <si>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</si>
  <si>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</si>
  <si>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</si>
  <si>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</si>
  <si>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</si>
  <si>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</si>
  <si>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</si>
  <si>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</si>
  <si>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</si>
  <si>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</si>
  <si>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</si>
  <si>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</si>
  <si>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</si>
  <si>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</si>
  <si>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</si>
  <si>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</si>
  <si>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(010500000)** (остаточная стоимость),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</si>
  <si>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</si>
  <si>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</si>
  <si>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</si>
  <si>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</si>
  <si>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</si>
  <si>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</si>
  <si>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</si>
  <si>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</si>
  <si>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</si>
  <si>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</si>
  <si>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</si>
  <si>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</si>
  <si>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</si>
  <si>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</si>
  <si>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</si>
  <si>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</si>
  <si>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</si>
  <si>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</si>
  <si>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</si>
  <si>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</si>
  <si>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</si>
  <si>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</si>
  <si>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</si>
  <si>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</si>
  <si>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</si>
  <si>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</si>
  <si>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</si>
  <si>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</si>
  <si>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</si>
  <si>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</si>
  <si>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</si>
  <si>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</si>
  <si>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</si>
  <si>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</si>
  <si>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</si>
  <si>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</si>
  <si>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</si>
  <si>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</si>
  <si>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</si>
  <si>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</si>
  <si>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</si>
  <si>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</si>
  <si>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</si>
  <si>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</si>
  <si>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</si>
  <si>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</si>
  <si>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</si>
  <si>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</si>
  <si>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</si>
  <si>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</si>
  <si>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</si>
  <si>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</si>
  <si>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</si>
  <si>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</si>
  <si>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</si>
  <si>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</si>
  <si>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</si>
  <si>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</si>
  <si>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</si>
  <si>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</si>
  <si>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</si>
  <si>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</si>
  <si>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</si>
  <si>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</si>
  <si>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</si>
  <si>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</si>
  <si>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</si>
  <si>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</si>
  <si>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</si>
  <si>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</si>
  <si>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</si>
  <si>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</si>
  <si>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</si>
  <si>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</si>
  <si>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</si>
  <si>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</si>
  <si>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</si>
  <si>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</si>
  <si>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</si>
  <si>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</si>
  <si>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</si>
  <si>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</si>
  <si>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</si>
  <si>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</si>
  <si>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</si>
  <si>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</si>
  <si>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</si>
  <si>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</si>
  <si>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</si>
  <si>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</si>
  <si>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</si>
  <si>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</si>
  <si>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</si>
  <si>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</si>
  <si>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</si>
  <si>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</si>
  <si>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</si>
  <si>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</si>
  <si>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</si>
  <si>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</si>
  <si>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</si>
  <si>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</si>
  <si>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</si>
  <si>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</si>
  <si>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</si>
  <si>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</si>
  <si>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</si>
  <si>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</si>
  <si>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</si>
  <si>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</si>
  <si>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</si>
  <si>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</si>
  <si>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</si>
  <si>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</si>
  <si>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</si>
  <si>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</si>
  <si>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</si>
  <si>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</si>
  <si>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</si>
  <si>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</si>
  <si>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</si>
  <si>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</si>
  <si>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</si>
  <si>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</si>
  <si>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</si>
  <si>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</si>
  <si>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</si>
  <si>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</si>
  <si>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</si>
  <si>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</si>
  <si>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</si>
  <si>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</si>
  <si>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</si>
  <si>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</si>
  <si>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</si>
  <si>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</si>
  <si>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</si>
  <si>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</si>
  <si>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</si>
  <si>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</si>
  <si>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</si>
  <si>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</si>
  <si>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</si>
  <si>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</si>
  <si>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</si>
  <si>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</si>
  <si>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Крупа Е.И.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</si>
  <si>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</si>
  <si>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</si>
  <si>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</si>
  <si>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</si>
  <si>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</si>
  <si>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</si>
  <si>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</si>
  <si>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</si>
  <si>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 xml:space="preserve">
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</si>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</sst>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00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 wrapText="1"/>
      <protection locked="0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7361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147"/>
  <sheetViews>
    <sheetView tabSelected="1" workbookViewId="0">
      <selection activeCell="P22" sqref="P22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4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5" t="s">
        <v>2</v>
      </c>
      <c r="C3" s="196"/>
      <c r="D3" s="196"/>
      <c r="E3" s="196"/>
      <c r="F3" s="196"/>
      <c r="G3" s="196"/>
      <c r="H3" s="196"/>
      <c r="I3" s="196"/>
      <c r="J3" s="196"/>
      <c r="K3" s="3"/>
      <c r="L3" s="2" t="s">
        <v>3</v>
      </c>
      <c r="M3" s="4" t="s">
        <v>4</v>
      </c>
    </row>
    <row r="4" spans="2:13" ht="10.5" customHeight="1" thickBot="1">
      <c r="B4" s="194"/>
      <c r="C4" s="194"/>
      <c r="D4" s="194"/>
      <c r="E4" s="194"/>
      <c r="F4" s="194"/>
      <c r="G4" s="194"/>
      <c r="H4" s="194"/>
      <c r="I4" s="194"/>
      <c r="J4" s="197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44562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8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8"/>
      <c r="C9" s="199" t="s">
        <v>23</v>
      </c>
      <c r="D9" s="199"/>
      <c r="E9" s="199"/>
      <c r="F9" s="199"/>
      <c r="G9" s="199"/>
      <c r="H9" s="199"/>
      <c r="I9" s="199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9"/>
      <c r="D10" s="189"/>
      <c r="E10" s="189"/>
      <c r="F10" s="189"/>
      <c r="G10" s="189"/>
      <c r="H10" s="189"/>
      <c r="I10" s="189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90" t="s">
        <v>29</v>
      </c>
      <c r="D11" s="190"/>
      <c r="E11" s="190"/>
      <c r="F11" s="190"/>
      <c r="G11" s="190"/>
      <c r="H11" s="190"/>
      <c r="I11" s="190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1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1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2" t="s">
        <v>38</v>
      </c>
      <c r="D14" s="192"/>
      <c r="E14" s="192"/>
      <c r="F14" s="192"/>
      <c r="G14" s="192"/>
      <c r="H14" s="192"/>
      <c r="I14" s="192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3"/>
      <c r="D15" s="193"/>
      <c r="E15" s="193"/>
      <c r="F15" s="193"/>
      <c r="G15" s="193"/>
      <c r="H15" s="193"/>
      <c r="I15" s="193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3"/>
      <c r="D16" s="193"/>
      <c r="E16" s="193"/>
      <c r="F16" s="193"/>
      <c r="G16" s="193"/>
      <c r="H16" s="193"/>
      <c r="I16" s="193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8" t="s">
        <v>49</v>
      </c>
      <c r="E18" s="179"/>
      <c r="F18" s="179"/>
      <c r="G18" s="180"/>
      <c r="H18" s="178" t="s">
        <v>50</v>
      </c>
      <c r="I18" s="179"/>
      <c r="J18" s="179"/>
      <c r="K18" s="179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1" t="s">
        <v>56</v>
      </c>
      <c r="H19" s="36" t="s">
        <v>53</v>
      </c>
      <c r="I19" s="37" t="s">
        <v>54</v>
      </c>
      <c r="J19" s="37" t="s">
        <v>55</v>
      </c>
      <c r="K19" s="183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2"/>
      <c r="H20" s="36" t="s">
        <v>60</v>
      </c>
      <c r="I20" s="36" t="s">
        <v>61</v>
      </c>
      <c r="J20" s="36" t="s">
        <v>62</v>
      </c>
      <c r="K20" s="184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2"/>
      <c r="H21" s="36" t="s">
        <v>65</v>
      </c>
      <c r="I21" s="36" t="s">
        <v>66</v>
      </c>
      <c r="J21" s="36" t="s">
        <v>53</v>
      </c>
      <c r="K21" s="184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25437909.899999999</v>
      </c>
      <c r="F24" s="53">
        <v>686898.36</v>
      </c>
      <c r="G24" s="54">
        <f>D24+E24+F24</f>
        <v>26124808.259999998</v>
      </c>
      <c r="H24" s="52">
        <v>0</v>
      </c>
      <c r="I24" s="53">
        <v>27711582.32</v>
      </c>
      <c r="J24" s="53">
        <v>285599.35999999999</v>
      </c>
      <c r="K24" s="55">
        <f>H24+I24+J24</f>
        <v>27997181.68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14022141.4</v>
      </c>
      <c r="F25" s="53">
        <v>679141.18</v>
      </c>
      <c r="G25" s="54">
        <f>D25+E25+F25</f>
        <v>14701282.58</v>
      </c>
      <c r="H25" s="53">
        <v>0</v>
      </c>
      <c r="I25" s="53">
        <v>16079823.199999999</v>
      </c>
      <c r="J25" s="53">
        <v>282122.21999999997</v>
      </c>
      <c r="K25" s="55">
        <f>H25+I25+J25</f>
        <v>16361945.42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4" t="s">
        <v>79</v>
      </c>
      <c r="D26" s="166">
        <v>0</v>
      </c>
      <c r="E26" s="166">
        <v>14022141.4</v>
      </c>
      <c r="F26" s="166">
        <v>679141.18</v>
      </c>
      <c r="G26" s="176">
        <f>D26+E26+F26</f>
        <v>14701282.58</v>
      </c>
      <c r="H26" s="166">
        <v>0</v>
      </c>
      <c r="I26" s="166">
        <v>16079823.199999999</v>
      </c>
      <c r="J26" s="166">
        <v>282122.21999999997</v>
      </c>
      <c r="K26" s="168">
        <f>H26+I26+J26</f>
        <v>16361945.42</v>
      </c>
      <c r="L26" s="170" t="s">
        <v>80</v>
      </c>
      <c r="M26" s="171" t="s">
        <v>79</v>
      </c>
    </row>
    <row r="27" spans="2:13">
      <c r="B27" s="58" t="s">
        <v>81</v>
      </c>
      <c r="C27" s="175"/>
      <c r="D27" s="167"/>
      <c r="E27" s="167"/>
      <c r="F27" s="167"/>
      <c r="G27" s="177"/>
      <c r="H27" s="167"/>
      <c r="I27" s="167"/>
      <c r="J27" s="167"/>
      <c r="K27" s="169"/>
      <c r="L27" s="170"/>
      <c r="M27" s="171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11415768.499999998</v>
      </c>
      <c r="F28" s="60">
        <f t="shared" si="0"/>
        <v>7757.1799999999348</v>
      </c>
      <c r="G28" s="60">
        <f t="shared" si="0"/>
        <v>11423525.679999998</v>
      </c>
      <c r="H28" s="60">
        <f t="shared" si="0"/>
        <v>0</v>
      </c>
      <c r="I28" s="60">
        <f t="shared" si="0"/>
        <v>11631759.120000001</v>
      </c>
      <c r="J28" s="60">
        <f t="shared" si="0"/>
        <v>3477.140000000014</v>
      </c>
      <c r="K28" s="61">
        <f t="shared" si="0"/>
        <v>11635236.26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4" t="s">
        <v>91</v>
      </c>
      <c r="D31" s="166"/>
      <c r="E31" s="166"/>
      <c r="F31" s="166"/>
      <c r="G31" s="176">
        <f>D31+E31+F31</f>
        <v>0</v>
      </c>
      <c r="H31" s="166"/>
      <c r="I31" s="166"/>
      <c r="J31" s="166"/>
      <c r="K31" s="168">
        <f>H31+I31+J31</f>
        <v>0</v>
      </c>
      <c r="L31" s="170" t="s">
        <v>92</v>
      </c>
      <c r="M31" s="171" t="s">
        <v>91</v>
      </c>
    </row>
    <row r="32" spans="2:13">
      <c r="B32" s="58" t="s">
        <v>93</v>
      </c>
      <c r="C32" s="175"/>
      <c r="D32" s="167"/>
      <c r="E32" s="167"/>
      <c r="F32" s="167"/>
      <c r="G32" s="177"/>
      <c r="H32" s="167"/>
      <c r="I32" s="167"/>
      <c r="J32" s="167"/>
      <c r="K32" s="169"/>
      <c r="L32" s="170"/>
      <c r="M32" s="171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51821763.759999998</v>
      </c>
      <c r="F34" s="63">
        <v>0</v>
      </c>
      <c r="G34" s="64">
        <f>D34+E34+F34</f>
        <v>51821763.759999998</v>
      </c>
      <c r="H34" s="52">
        <v>0</v>
      </c>
      <c r="I34" s="63">
        <v>51821763.759999998</v>
      </c>
      <c r="J34" s="63">
        <v>0</v>
      </c>
      <c r="K34" s="65">
        <f>H34+I34+J34</f>
        <v>51821763.759999998</v>
      </c>
      <c r="L34" s="33" t="s">
        <v>99</v>
      </c>
      <c r="M34" s="33" t="s">
        <v>98</v>
      </c>
    </row>
    <row r="35" spans="2:13" ht="23.25">
      <c r="B35" s="56" t="s">
        <v>100</v>
      </c>
      <c r="C35" s="51" t="s">
        <v>101</v>
      </c>
      <c r="D35" s="53">
        <v>0</v>
      </c>
      <c r="E35" s="63">
        <v>233121.07</v>
      </c>
      <c r="F35" s="63">
        <v>293672.42</v>
      </c>
      <c r="G35" s="64">
        <f>D35+E35+F35</f>
        <v>526793.49</v>
      </c>
      <c r="H35" s="53">
        <v>0</v>
      </c>
      <c r="I35" s="63">
        <v>238350.12</v>
      </c>
      <c r="J35" s="63">
        <v>329611.73</v>
      </c>
      <c r="K35" s="65">
        <f>H35+I35+J35</f>
        <v>567961.85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4" t="s">
        <v>103</v>
      </c>
      <c r="D36" s="166"/>
      <c r="E36" s="166"/>
      <c r="F36" s="166"/>
      <c r="G36" s="176">
        <f>D36+E36+F36</f>
        <v>0</v>
      </c>
      <c r="H36" s="166"/>
      <c r="I36" s="166"/>
      <c r="J36" s="166"/>
      <c r="K36" s="168">
        <f>H36+I36+J36</f>
        <v>0</v>
      </c>
      <c r="L36" s="170" t="s">
        <v>104</v>
      </c>
      <c r="M36" s="171" t="s">
        <v>103</v>
      </c>
    </row>
    <row r="37" spans="2:13" ht="15.75" thickBot="1">
      <c r="B37" s="58" t="s">
        <v>105</v>
      </c>
      <c r="C37" s="187"/>
      <c r="D37" s="185"/>
      <c r="E37" s="185"/>
      <c r="F37" s="185"/>
      <c r="G37" s="188"/>
      <c r="H37" s="185"/>
      <c r="I37" s="185"/>
      <c r="J37" s="185"/>
      <c r="K37" s="186"/>
      <c r="L37" s="170"/>
      <c r="M37" s="171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8" t="s">
        <v>49</v>
      </c>
      <c r="E39" s="179"/>
      <c r="F39" s="179"/>
      <c r="G39" s="180"/>
      <c r="H39" s="178" t="s">
        <v>50</v>
      </c>
      <c r="I39" s="179"/>
      <c r="J39" s="179"/>
      <c r="K39" s="179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1" t="s">
        <v>56</v>
      </c>
      <c r="H40" s="36" t="s">
        <v>53</v>
      </c>
      <c r="I40" s="37" t="s">
        <v>54</v>
      </c>
      <c r="J40" s="37" t="s">
        <v>55</v>
      </c>
      <c r="K40" s="183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2"/>
      <c r="H41" s="36" t="s">
        <v>60</v>
      </c>
      <c r="I41" s="36" t="s">
        <v>61</v>
      </c>
      <c r="J41" s="36" t="s">
        <v>62</v>
      </c>
      <c r="K41" s="184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2"/>
      <c r="H42" s="36" t="s">
        <v>65</v>
      </c>
      <c r="I42" s="36" t="s">
        <v>66</v>
      </c>
      <c r="J42" s="36" t="s">
        <v>53</v>
      </c>
      <c r="K42" s="184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4" t="s">
        <v>110</v>
      </c>
      <c r="D45" s="166"/>
      <c r="E45" s="166"/>
      <c r="F45" s="166"/>
      <c r="G45" s="176">
        <f>D45+E45+F45</f>
        <v>0</v>
      </c>
      <c r="H45" s="166"/>
      <c r="I45" s="166"/>
      <c r="J45" s="166"/>
      <c r="K45" s="168">
        <f>H45+I45+J45</f>
        <v>0</v>
      </c>
      <c r="L45" s="170" t="s">
        <v>111</v>
      </c>
      <c r="M45" s="171" t="s">
        <v>110</v>
      </c>
    </row>
    <row r="46" spans="2:13">
      <c r="B46" s="58" t="s">
        <v>112</v>
      </c>
      <c r="C46" s="175"/>
      <c r="D46" s="167"/>
      <c r="E46" s="167"/>
      <c r="F46" s="167"/>
      <c r="G46" s="177"/>
      <c r="H46" s="167"/>
      <c r="I46" s="167"/>
      <c r="J46" s="167"/>
      <c r="K46" s="169"/>
      <c r="L46" s="170"/>
      <c r="M46" s="171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4" t="s">
        <v>116</v>
      </c>
      <c r="D48" s="166"/>
      <c r="E48" s="166"/>
      <c r="F48" s="166"/>
      <c r="G48" s="176">
        <f>D48+E48+F48</f>
        <v>0</v>
      </c>
      <c r="H48" s="166"/>
      <c r="I48" s="166"/>
      <c r="J48" s="166"/>
      <c r="K48" s="168">
        <f>H48+I48+J48</f>
        <v>0</v>
      </c>
      <c r="L48" s="170" t="s">
        <v>117</v>
      </c>
      <c r="M48" s="171" t="s">
        <v>116</v>
      </c>
    </row>
    <row r="49" spans="2:13">
      <c r="B49" s="58" t="s">
        <v>105</v>
      </c>
      <c r="C49" s="175"/>
      <c r="D49" s="167"/>
      <c r="E49" s="167"/>
      <c r="F49" s="167"/>
      <c r="G49" s="177"/>
      <c r="H49" s="167"/>
      <c r="I49" s="167"/>
      <c r="J49" s="167"/>
      <c r="K49" s="169"/>
      <c r="L49" s="170"/>
      <c r="M49" s="171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63470653.329999998</v>
      </c>
      <c r="F53" s="81">
        <f t="shared" si="2"/>
        <v>301429.59999999992</v>
      </c>
      <c r="G53" s="81">
        <f t="shared" si="2"/>
        <v>63772082.93</v>
      </c>
      <c r="H53" s="81">
        <f t="shared" si="2"/>
        <v>0</v>
      </c>
      <c r="I53" s="81">
        <f t="shared" si="2"/>
        <v>63691872.999999993</v>
      </c>
      <c r="J53" s="81">
        <f t="shared" si="2"/>
        <v>333088.87</v>
      </c>
      <c r="K53" s="82">
        <f t="shared" si="2"/>
        <v>64024961.869999997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0</v>
      </c>
      <c r="F55" s="60">
        <f t="shared" si="3"/>
        <v>680495.41</v>
      </c>
      <c r="G55" s="60">
        <f t="shared" si="3"/>
        <v>680495.41</v>
      </c>
      <c r="H55" s="60">
        <f t="shared" si="3"/>
        <v>0</v>
      </c>
      <c r="I55" s="60">
        <f t="shared" si="3"/>
        <v>0</v>
      </c>
      <c r="J55" s="60">
        <f t="shared" si="3"/>
        <v>872334.18</v>
      </c>
      <c r="K55" s="87">
        <f t="shared" si="3"/>
        <v>872334.18</v>
      </c>
      <c r="L55" s="33" t="s">
        <v>133</v>
      </c>
      <c r="M55" s="33" t="s">
        <v>132</v>
      </c>
    </row>
    <row r="56" spans="2:13">
      <c r="B56" s="57" t="s">
        <v>134</v>
      </c>
      <c r="C56" s="174" t="s">
        <v>135</v>
      </c>
      <c r="D56" s="166">
        <v>0</v>
      </c>
      <c r="E56" s="166">
        <v>0</v>
      </c>
      <c r="F56" s="166">
        <v>680495.41</v>
      </c>
      <c r="G56" s="176">
        <f>D56+E56+F56</f>
        <v>680495.41</v>
      </c>
      <c r="H56" s="166">
        <v>0</v>
      </c>
      <c r="I56" s="166">
        <v>0</v>
      </c>
      <c r="J56" s="166">
        <v>872334.18</v>
      </c>
      <c r="K56" s="168">
        <f>H56+I56+J56</f>
        <v>872334.18</v>
      </c>
      <c r="L56" s="170" t="s">
        <v>136</v>
      </c>
      <c r="M56" s="171" t="s">
        <v>135</v>
      </c>
    </row>
    <row r="57" spans="2:13" ht="12.75" customHeight="1">
      <c r="B57" s="58" t="s">
        <v>137</v>
      </c>
      <c r="C57" s="175"/>
      <c r="D57" s="167"/>
      <c r="E57" s="167"/>
      <c r="F57" s="167"/>
      <c r="G57" s="177"/>
      <c r="H57" s="167"/>
      <c r="I57" s="167"/>
      <c r="J57" s="167"/>
      <c r="K57" s="169"/>
      <c r="L57" s="170"/>
      <c r="M57" s="171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4" t="s">
        <v>141</v>
      </c>
      <c r="D59" s="166"/>
      <c r="E59" s="166"/>
      <c r="F59" s="166"/>
      <c r="G59" s="176">
        <f>D59+E59+F59</f>
        <v>0</v>
      </c>
      <c r="H59" s="166"/>
      <c r="I59" s="166"/>
      <c r="J59" s="166"/>
      <c r="K59" s="168">
        <f>H59+I59+J59</f>
        <v>0</v>
      </c>
      <c r="L59" s="170" t="s">
        <v>142</v>
      </c>
      <c r="M59" s="171" t="s">
        <v>141</v>
      </c>
    </row>
    <row r="60" spans="2:13">
      <c r="B60" s="90" t="s">
        <v>143</v>
      </c>
      <c r="C60" s="175"/>
      <c r="D60" s="167"/>
      <c r="E60" s="167"/>
      <c r="F60" s="167"/>
      <c r="G60" s="177"/>
      <c r="H60" s="167"/>
      <c r="I60" s="167"/>
      <c r="J60" s="167"/>
      <c r="K60" s="169"/>
      <c r="L60" s="170"/>
      <c r="M60" s="171"/>
    </row>
    <row r="61" spans="2:13">
      <c r="B61" s="91" t="s">
        <v>78</v>
      </c>
      <c r="C61" s="174" t="s">
        <v>144</v>
      </c>
      <c r="D61" s="166"/>
      <c r="E61" s="166"/>
      <c r="F61" s="166"/>
      <c r="G61" s="176">
        <f>D61+E61+F61</f>
        <v>0</v>
      </c>
      <c r="H61" s="166"/>
      <c r="I61" s="166"/>
      <c r="J61" s="166"/>
      <c r="K61" s="168">
        <f>H61+I61+J61</f>
        <v>0</v>
      </c>
      <c r="L61" s="170" t="s">
        <v>145</v>
      </c>
      <c r="M61" s="171" t="s">
        <v>144</v>
      </c>
    </row>
    <row r="62" spans="2:13">
      <c r="B62" s="92" t="s">
        <v>112</v>
      </c>
      <c r="C62" s="175"/>
      <c r="D62" s="167"/>
      <c r="E62" s="167"/>
      <c r="F62" s="167"/>
      <c r="G62" s="177"/>
      <c r="H62" s="167"/>
      <c r="I62" s="167"/>
      <c r="J62" s="167"/>
      <c r="K62" s="169"/>
      <c r="L62" s="170"/>
      <c r="M62" s="171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4" t="s">
        <v>155</v>
      </c>
      <c r="D66" s="166"/>
      <c r="E66" s="166"/>
      <c r="F66" s="166"/>
      <c r="G66" s="176">
        <f>D66+E66+F66</f>
        <v>0</v>
      </c>
      <c r="H66" s="166"/>
      <c r="I66" s="166"/>
      <c r="J66" s="166"/>
      <c r="K66" s="168">
        <f>H66+I66+J66</f>
        <v>0</v>
      </c>
      <c r="L66" s="170" t="s">
        <v>156</v>
      </c>
      <c r="M66" s="171" t="s">
        <v>155</v>
      </c>
    </row>
    <row r="67" spans="2:13">
      <c r="B67" s="58" t="s">
        <v>112</v>
      </c>
      <c r="C67" s="175"/>
      <c r="D67" s="167"/>
      <c r="E67" s="167"/>
      <c r="F67" s="167"/>
      <c r="G67" s="177"/>
      <c r="H67" s="167"/>
      <c r="I67" s="167"/>
      <c r="J67" s="167"/>
      <c r="K67" s="169"/>
      <c r="L67" s="170"/>
      <c r="M67" s="171"/>
    </row>
    <row r="68" spans="2:13" ht="23.25">
      <c r="B68" s="56" t="s">
        <v>157</v>
      </c>
      <c r="C68" s="51" t="s">
        <v>158</v>
      </c>
      <c r="D68" s="53">
        <v>0</v>
      </c>
      <c r="E68" s="63">
        <v>75007225.200000003</v>
      </c>
      <c r="F68" s="63">
        <v>0</v>
      </c>
      <c r="G68" s="64">
        <f>D68+E68+F68</f>
        <v>75007225.200000003</v>
      </c>
      <c r="H68" s="53">
        <v>2035024.05</v>
      </c>
      <c r="I68" s="63">
        <v>58708402.729999997</v>
      </c>
      <c r="J68" s="75">
        <v>0</v>
      </c>
      <c r="K68" s="55">
        <f>H68+I68+J68</f>
        <v>60743426.779999994</v>
      </c>
      <c r="L68" s="33" t="s">
        <v>159</v>
      </c>
      <c r="M68" s="33" t="s">
        <v>158</v>
      </c>
    </row>
    <row r="69" spans="2:13">
      <c r="B69" s="57" t="s">
        <v>78</v>
      </c>
      <c r="C69" s="174" t="s">
        <v>160</v>
      </c>
      <c r="D69" s="166"/>
      <c r="E69" s="166">
        <v>41572115.600000001</v>
      </c>
      <c r="F69" s="166"/>
      <c r="G69" s="176">
        <f>D69+E69+F69</f>
        <v>41572115.600000001</v>
      </c>
      <c r="H69" s="166">
        <v>957416</v>
      </c>
      <c r="I69" s="166">
        <v>29282447.550000001</v>
      </c>
      <c r="J69" s="166"/>
      <c r="K69" s="168">
        <f>H69+I69+J69</f>
        <v>30239863.550000001</v>
      </c>
      <c r="L69" s="170" t="s">
        <v>161</v>
      </c>
      <c r="M69" s="171" t="s">
        <v>160</v>
      </c>
    </row>
    <row r="70" spans="2:13">
      <c r="B70" s="58" t="s">
        <v>162</v>
      </c>
      <c r="C70" s="175"/>
      <c r="D70" s="167"/>
      <c r="E70" s="167"/>
      <c r="F70" s="167"/>
      <c r="G70" s="177"/>
      <c r="H70" s="167"/>
      <c r="I70" s="167"/>
      <c r="J70" s="167"/>
      <c r="K70" s="169"/>
      <c r="L70" s="170"/>
      <c r="M70" s="171"/>
    </row>
    <row r="71" spans="2:13" s="94" customFormat="1" ht="22.5">
      <c r="B71" s="56" t="s">
        <v>163</v>
      </c>
      <c r="C71" s="51" t="s">
        <v>164</v>
      </c>
      <c r="D71" s="53">
        <v>0</v>
      </c>
      <c r="E71" s="53">
        <v>102834.23</v>
      </c>
      <c r="F71" s="53">
        <v>0.01</v>
      </c>
      <c r="G71" s="54">
        <f>D71+E71+F71</f>
        <v>102834.23999999999</v>
      </c>
      <c r="H71" s="53">
        <v>0</v>
      </c>
      <c r="I71" s="53">
        <v>45871.74</v>
      </c>
      <c r="J71" s="53">
        <v>0</v>
      </c>
      <c r="K71" s="65">
        <f>H71+I71+J71</f>
        <v>45871.74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4" t="s">
        <v>166</v>
      </c>
      <c r="D72" s="166"/>
      <c r="E72" s="166"/>
      <c r="F72" s="166"/>
      <c r="G72" s="176">
        <f>D72+E72+F72</f>
        <v>0</v>
      </c>
      <c r="H72" s="166"/>
      <c r="I72" s="166"/>
      <c r="J72" s="166"/>
      <c r="K72" s="168">
        <f>H72+I72+J72</f>
        <v>0</v>
      </c>
      <c r="L72" s="170" t="s">
        <v>167</v>
      </c>
      <c r="M72" s="171" t="s">
        <v>166</v>
      </c>
    </row>
    <row r="73" spans="2:13" s="94" customFormat="1" ht="13.5" thickBot="1">
      <c r="B73" s="58" t="s">
        <v>162</v>
      </c>
      <c r="C73" s="187"/>
      <c r="D73" s="185"/>
      <c r="E73" s="185"/>
      <c r="F73" s="185"/>
      <c r="G73" s="188"/>
      <c r="H73" s="185"/>
      <c r="I73" s="185"/>
      <c r="J73" s="185"/>
      <c r="K73" s="186"/>
      <c r="L73" s="170"/>
      <c r="M73" s="171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8" t="s">
        <v>49</v>
      </c>
      <c r="E75" s="179"/>
      <c r="F75" s="179"/>
      <c r="G75" s="180"/>
      <c r="H75" s="178" t="s">
        <v>50</v>
      </c>
      <c r="I75" s="179"/>
      <c r="J75" s="179"/>
      <c r="K75" s="179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1" t="s">
        <v>56</v>
      </c>
      <c r="H76" s="36" t="s">
        <v>53</v>
      </c>
      <c r="I76" s="37" t="s">
        <v>54</v>
      </c>
      <c r="J76" s="37" t="s">
        <v>55</v>
      </c>
      <c r="K76" s="183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2"/>
      <c r="H77" s="36" t="s">
        <v>60</v>
      </c>
      <c r="I77" s="36" t="s">
        <v>61</v>
      </c>
      <c r="J77" s="36" t="s">
        <v>62</v>
      </c>
      <c r="K77" s="184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2"/>
      <c r="H78" s="36" t="s">
        <v>65</v>
      </c>
      <c r="I78" s="36" t="s">
        <v>66</v>
      </c>
      <c r="J78" s="36" t="s">
        <v>53</v>
      </c>
      <c r="K78" s="184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4" t="s">
        <v>172</v>
      </c>
      <c r="D81" s="166"/>
      <c r="E81" s="166"/>
      <c r="F81" s="166"/>
      <c r="G81" s="176">
        <f>D81+E81+F81</f>
        <v>0</v>
      </c>
      <c r="H81" s="166"/>
      <c r="I81" s="166"/>
      <c r="J81" s="166"/>
      <c r="K81" s="168">
        <f>H81+I81+J81</f>
        <v>0</v>
      </c>
      <c r="L81" s="170" t="s">
        <v>173</v>
      </c>
      <c r="M81" s="171" t="s">
        <v>172</v>
      </c>
    </row>
    <row r="82" spans="2:13" s="94" customFormat="1" ht="12.75">
      <c r="B82" s="58" t="s">
        <v>112</v>
      </c>
      <c r="C82" s="175"/>
      <c r="D82" s="167"/>
      <c r="E82" s="167"/>
      <c r="F82" s="167"/>
      <c r="G82" s="177"/>
      <c r="H82" s="167"/>
      <c r="I82" s="167"/>
      <c r="J82" s="167"/>
      <c r="K82" s="169"/>
      <c r="L82" s="170"/>
      <c r="M82" s="171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4" t="s">
        <v>177</v>
      </c>
      <c r="D84" s="166"/>
      <c r="E84" s="166"/>
      <c r="F84" s="166"/>
      <c r="G84" s="176">
        <f>D84+E84+F84</f>
        <v>0</v>
      </c>
      <c r="H84" s="166"/>
      <c r="I84" s="166"/>
      <c r="J84" s="166"/>
      <c r="K84" s="168">
        <f>H84+I84+J84</f>
        <v>0</v>
      </c>
      <c r="L84" s="170" t="s">
        <v>178</v>
      </c>
      <c r="M84" s="171" t="s">
        <v>177</v>
      </c>
    </row>
    <row r="85" spans="2:13" s="94" customFormat="1" ht="12.75">
      <c r="B85" s="58" t="s">
        <v>179</v>
      </c>
      <c r="C85" s="175"/>
      <c r="D85" s="167"/>
      <c r="E85" s="167"/>
      <c r="F85" s="167"/>
      <c r="G85" s="177"/>
      <c r="H85" s="167"/>
      <c r="I85" s="167"/>
      <c r="J85" s="167"/>
      <c r="K85" s="169"/>
      <c r="L85" s="170"/>
      <c r="M85" s="171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0</v>
      </c>
      <c r="E87" s="101">
        <f t="shared" si="4"/>
        <v>75110059.430000007</v>
      </c>
      <c r="F87" s="101">
        <f t="shared" si="4"/>
        <v>680495.42</v>
      </c>
      <c r="G87" s="101">
        <f t="shared" si="4"/>
        <v>75790554.849999994</v>
      </c>
      <c r="H87" s="101">
        <f t="shared" si="4"/>
        <v>2035024.05</v>
      </c>
      <c r="I87" s="101">
        <f t="shared" si="4"/>
        <v>58754274.469999999</v>
      </c>
      <c r="J87" s="101">
        <f t="shared" si="4"/>
        <v>872334.18</v>
      </c>
      <c r="K87" s="102">
        <f t="shared" si="4"/>
        <v>61661632.699999996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0</v>
      </c>
      <c r="E88" s="104">
        <f t="shared" si="5"/>
        <v>138580712.75999999</v>
      </c>
      <c r="F88" s="104">
        <f t="shared" si="5"/>
        <v>981925.02</v>
      </c>
      <c r="G88" s="104">
        <f t="shared" si="5"/>
        <v>139562637.78</v>
      </c>
      <c r="H88" s="104">
        <f t="shared" si="5"/>
        <v>2035024.05</v>
      </c>
      <c r="I88" s="104">
        <f t="shared" si="5"/>
        <v>122446147.47</v>
      </c>
      <c r="J88" s="104">
        <f t="shared" si="5"/>
        <v>1205423.05</v>
      </c>
      <c r="K88" s="105">
        <f t="shared" si="5"/>
        <v>125686594.56999999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8" t="s">
        <v>49</v>
      </c>
      <c r="E90" s="179"/>
      <c r="F90" s="179"/>
      <c r="G90" s="180"/>
      <c r="H90" s="178" t="s">
        <v>50</v>
      </c>
      <c r="I90" s="179"/>
      <c r="J90" s="179"/>
      <c r="K90" s="179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1" t="s">
        <v>56</v>
      </c>
      <c r="H91" s="36" t="s">
        <v>53</v>
      </c>
      <c r="I91" s="37" t="s">
        <v>54</v>
      </c>
      <c r="J91" s="37" t="s">
        <v>55</v>
      </c>
      <c r="K91" s="183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2"/>
      <c r="H92" s="36" t="s">
        <v>60</v>
      </c>
      <c r="I92" s="36" t="s">
        <v>61</v>
      </c>
      <c r="J92" s="36" t="s">
        <v>62</v>
      </c>
      <c r="K92" s="184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2"/>
      <c r="H93" s="36" t="s">
        <v>65</v>
      </c>
      <c r="I93" s="36" t="s">
        <v>66</v>
      </c>
      <c r="J93" s="36" t="s">
        <v>53</v>
      </c>
      <c r="K93" s="184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4" t="s">
        <v>195</v>
      </c>
      <c r="D97" s="166"/>
      <c r="E97" s="166"/>
      <c r="F97" s="166"/>
      <c r="G97" s="176">
        <f>D97+E97+F97</f>
        <v>0</v>
      </c>
      <c r="H97" s="166"/>
      <c r="I97" s="166"/>
      <c r="J97" s="166"/>
      <c r="K97" s="168">
        <f>H97+I97+J97</f>
        <v>0</v>
      </c>
      <c r="L97" s="170" t="s">
        <v>196</v>
      </c>
      <c r="M97" s="171" t="s">
        <v>195</v>
      </c>
    </row>
    <row r="98" spans="2:13" s="94" customFormat="1" ht="12.75">
      <c r="B98" s="58" t="s">
        <v>112</v>
      </c>
      <c r="C98" s="175"/>
      <c r="D98" s="167"/>
      <c r="E98" s="167"/>
      <c r="F98" s="167"/>
      <c r="G98" s="177"/>
      <c r="H98" s="167"/>
      <c r="I98" s="167"/>
      <c r="J98" s="167"/>
      <c r="K98" s="169"/>
      <c r="L98" s="170"/>
      <c r="M98" s="171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32488.95</v>
      </c>
      <c r="F99" s="63">
        <v>126965.42</v>
      </c>
      <c r="G99" s="64">
        <f>D99+E99+F99</f>
        <v>159454.37</v>
      </c>
      <c r="H99" s="63">
        <v>0</v>
      </c>
      <c r="I99" s="63">
        <v>5240.55</v>
      </c>
      <c r="J99" s="63">
        <v>0</v>
      </c>
      <c r="K99" s="55">
        <f>H99+I99+J99</f>
        <v>5240.55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4" t="s">
        <v>200</v>
      </c>
      <c r="D100" s="166"/>
      <c r="E100" s="166"/>
      <c r="F100" s="166"/>
      <c r="G100" s="176">
        <f>D100+E100+F100</f>
        <v>0</v>
      </c>
      <c r="H100" s="166"/>
      <c r="I100" s="166"/>
      <c r="J100" s="166"/>
      <c r="K100" s="168">
        <f>H100+I100+J100</f>
        <v>0</v>
      </c>
      <c r="L100" s="170" t="s">
        <v>201</v>
      </c>
      <c r="M100" s="171" t="s">
        <v>200</v>
      </c>
    </row>
    <row r="101" spans="2:13" s="94" customFormat="1" ht="12.75">
      <c r="B101" s="58" t="s">
        <v>162</v>
      </c>
      <c r="C101" s="175"/>
      <c r="D101" s="167"/>
      <c r="E101" s="167"/>
      <c r="F101" s="167"/>
      <c r="G101" s="177"/>
      <c r="H101" s="167"/>
      <c r="I101" s="167"/>
      <c r="J101" s="167"/>
      <c r="K101" s="169"/>
      <c r="L101" s="170"/>
      <c r="M101" s="171"/>
    </row>
    <row r="102" spans="2:13" s="94" customFormat="1" ht="20.100000000000001" customHeight="1">
      <c r="B102" s="56" t="s">
        <v>202</v>
      </c>
      <c r="C102" s="51" t="s">
        <v>203</v>
      </c>
      <c r="D102" s="53"/>
      <c r="E102" s="63"/>
      <c r="F102" s="63"/>
      <c r="G102" s="64">
        <f>D102+E102+F102</f>
        <v>0</v>
      </c>
      <c r="H102" s="63"/>
      <c r="I102" s="63"/>
      <c r="J102" s="63"/>
      <c r="K102" s="55">
        <f>H102+I102+J102</f>
        <v>0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92469.8</v>
      </c>
      <c r="G103" s="60">
        <f>G104+G106+G107+G108</f>
        <v>92469.8</v>
      </c>
      <c r="H103" s="60">
        <f>H106+H107+H108</f>
        <v>0</v>
      </c>
      <c r="I103" s="60">
        <f>I106+I107+I108</f>
        <v>0</v>
      </c>
      <c r="J103" s="60">
        <f>J104+J106+J107+J108</f>
        <v>46450.94</v>
      </c>
      <c r="K103" s="61">
        <f>K104+K106+K107+K108</f>
        <v>46450.94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4" t="s">
        <v>208</v>
      </c>
      <c r="D104" s="172" t="s">
        <v>209</v>
      </c>
      <c r="E104" s="172" t="s">
        <v>209</v>
      </c>
      <c r="F104" s="166">
        <v>92469.8</v>
      </c>
      <c r="G104" s="176">
        <f>F104</f>
        <v>92469.8</v>
      </c>
      <c r="H104" s="172" t="s">
        <v>209</v>
      </c>
      <c r="I104" s="172" t="s">
        <v>209</v>
      </c>
      <c r="J104" s="166">
        <v>46450.94</v>
      </c>
      <c r="K104" s="168">
        <f>J104</f>
        <v>46450.94</v>
      </c>
      <c r="L104" s="170" t="s">
        <v>210</v>
      </c>
      <c r="M104" s="171" t="s">
        <v>208</v>
      </c>
    </row>
    <row r="105" spans="2:13" s="94" customFormat="1" ht="22.5">
      <c r="B105" s="58" t="s">
        <v>211</v>
      </c>
      <c r="C105" s="175"/>
      <c r="D105" s="173"/>
      <c r="E105" s="173"/>
      <c r="F105" s="167"/>
      <c r="G105" s="177"/>
      <c r="H105" s="173"/>
      <c r="I105" s="173"/>
      <c r="J105" s="167"/>
      <c r="K105" s="169"/>
      <c r="L105" s="170"/>
      <c r="M105" s="171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167044.75</v>
      </c>
      <c r="G109" s="64">
        <f>D109+E109+F109</f>
        <v>167044.75</v>
      </c>
      <c r="H109" s="63">
        <v>0</v>
      </c>
      <c r="I109" s="63">
        <v>0</v>
      </c>
      <c r="J109" s="63">
        <v>188542.79</v>
      </c>
      <c r="K109" s="55">
        <f>H109+I109+J109</f>
        <v>188542.79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4" t="s">
        <v>223</v>
      </c>
      <c r="D110" s="166"/>
      <c r="E110" s="166"/>
      <c r="F110" s="166"/>
      <c r="G110" s="176">
        <f>D110+E110+F110</f>
        <v>0</v>
      </c>
      <c r="H110" s="166"/>
      <c r="I110" s="166"/>
      <c r="J110" s="166"/>
      <c r="K110" s="168">
        <f>H110+I110+J110</f>
        <v>0</v>
      </c>
      <c r="L110" s="170" t="s">
        <v>224</v>
      </c>
      <c r="M110" s="171" t="s">
        <v>223</v>
      </c>
    </row>
    <row r="111" spans="2:13" s="94" customFormat="1" ht="12.75">
      <c r="B111" s="58" t="s">
        <v>162</v>
      </c>
      <c r="C111" s="175"/>
      <c r="D111" s="167"/>
      <c r="E111" s="167"/>
      <c r="F111" s="167"/>
      <c r="G111" s="177"/>
      <c r="H111" s="167"/>
      <c r="I111" s="167"/>
      <c r="J111" s="167"/>
      <c r="K111" s="169"/>
      <c r="L111" s="170"/>
      <c r="M111" s="171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75917442.129999995</v>
      </c>
      <c r="F112" s="75">
        <v>0</v>
      </c>
      <c r="G112" s="64">
        <f>D112+E112+F112</f>
        <v>75917442.129999995</v>
      </c>
      <c r="H112" s="112">
        <v>0</v>
      </c>
      <c r="I112" s="75">
        <v>75560877.180000007</v>
      </c>
      <c r="J112" s="75">
        <v>0</v>
      </c>
      <c r="K112" s="55">
        <f>H112+I112+J112</f>
        <v>75560877.180000007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0</v>
      </c>
      <c r="E113" s="53">
        <v>75007225.200000003</v>
      </c>
      <c r="F113" s="53">
        <v>0</v>
      </c>
      <c r="G113" s="64">
        <f>D113+E113+F113</f>
        <v>75007225.200000003</v>
      </c>
      <c r="H113" s="53">
        <v>2035024.05</v>
      </c>
      <c r="I113" s="53">
        <v>58708402.729999997</v>
      </c>
      <c r="J113" s="53">
        <v>0</v>
      </c>
      <c r="K113" s="55">
        <f>H113+I113+J113</f>
        <v>60743426.779999994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1351232.27</v>
      </c>
      <c r="F114" s="53">
        <v>0</v>
      </c>
      <c r="G114" s="64">
        <f>D114+E114+F114</f>
        <v>1351232.27</v>
      </c>
      <c r="H114" s="53">
        <v>0</v>
      </c>
      <c r="I114" s="53">
        <v>921727.34</v>
      </c>
      <c r="J114" s="53">
        <v>0</v>
      </c>
      <c r="K114" s="55">
        <f>H114+I114+J114</f>
        <v>921727.34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0</v>
      </c>
      <c r="E115" s="114">
        <f t="shared" si="6"/>
        <v>152308388.55000001</v>
      </c>
      <c r="F115" s="114">
        <f t="shared" si="6"/>
        <v>386479.97</v>
      </c>
      <c r="G115" s="114">
        <f t="shared" si="6"/>
        <v>152694868.52000001</v>
      </c>
      <c r="H115" s="114">
        <f t="shared" si="6"/>
        <v>2035024.05</v>
      </c>
      <c r="I115" s="114">
        <f t="shared" si="6"/>
        <v>135196247.80000001</v>
      </c>
      <c r="J115" s="114">
        <f t="shared" si="6"/>
        <v>234993.73</v>
      </c>
      <c r="K115" s="115">
        <f t="shared" si="6"/>
        <v>137466265.58000001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-13727675.789999999</v>
      </c>
      <c r="F117" s="53">
        <v>595445.05000000005</v>
      </c>
      <c r="G117" s="54">
        <f>D117+E117+F117</f>
        <v>-13132230.739999998</v>
      </c>
      <c r="H117" s="53">
        <v>0</v>
      </c>
      <c r="I117" s="53">
        <v>-12750100.33</v>
      </c>
      <c r="J117" s="53">
        <v>970429.32</v>
      </c>
      <c r="K117" s="55">
        <f>H117+I117+J117</f>
        <v>-11779671.01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0</v>
      </c>
      <c r="E118" s="121">
        <f t="shared" si="7"/>
        <v>138580712.76000002</v>
      </c>
      <c r="F118" s="121">
        <f t="shared" si="7"/>
        <v>981925.02</v>
      </c>
      <c r="G118" s="121">
        <f t="shared" si="7"/>
        <v>139562637.78</v>
      </c>
      <c r="H118" s="121">
        <f t="shared" si="7"/>
        <v>2035024.05</v>
      </c>
      <c r="I118" s="121">
        <f t="shared" si="7"/>
        <v>122446147.47000001</v>
      </c>
      <c r="J118" s="121">
        <f t="shared" si="7"/>
        <v>1205423.05</v>
      </c>
      <c r="K118" s="105">
        <f t="shared" si="7"/>
        <v>125686594.57000001</v>
      </c>
      <c r="L118" s="33" t="s">
        <v>243</v>
      </c>
      <c r="M118" s="33" t="s">
        <v>242</v>
      </c>
    </row>
    <row r="119" spans="2:13" s="8" customFormat="1" ht="24" customHeight="1">
      <c r="B119" s="161" t="s">
        <v>244</v>
      </c>
      <c r="C119" s="161"/>
      <c r="D119" s="161"/>
      <c r="E119" s="161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2" t="s">
        <v>245</v>
      </c>
      <c r="C120" s="162"/>
      <c r="D120" s="162"/>
      <c r="E120" s="162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3" t="s">
        <v>247</v>
      </c>
      <c r="D122" s="163"/>
      <c r="E122" s="163"/>
      <c r="G122" s="124" t="s">
        <v>248</v>
      </c>
      <c r="H122" s="164"/>
      <c r="I122" s="164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5" t="s">
        <v>250</v>
      </c>
      <c r="D123" s="165"/>
      <c r="E123" s="165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22.5" customHeight="1">
      <c r="B127" s="15"/>
      <c r="C127" s="25"/>
      <c r="D127" s="159" t="s">
        <v>255</v>
      </c>
      <c r="E127" s="159"/>
      <c r="F127" s="160" t="s">
        <v>256</v>
      </c>
      <c r="G127" s="160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74803149606299213" right="0.74803149606299213" top="0.98425196850393704" bottom="0.98425196850393704" header="0.51181102362204722" footer="0.51181102362204722"/>
  <pageSetup paperSize="9" scale="72" fitToHeight="0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'0503730'!T_22018003760</vt:lpstr>
      <vt:lpstr>'0503730'!TR_22018003760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2022-04-04T06:39:15Z</cp:lastPrinted>
  <dcterms:created xsi:type="dcterms:W3CDTF">2022-03-23T08:27:32Z</dcterms:created>
  <dcterms:modified xsi:type="dcterms:W3CDTF">2022-04-04T06:39:16Z</dcterms:modified>
</cp:coreProperties>
</file>